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Юля " sheetId="3" r:id="rId1"/>
  </sheets>
  <calcPr calcId="125725"/>
</workbook>
</file>

<file path=xl/calcChain.xml><?xml version="1.0" encoding="utf-8"?>
<calcChain xmlns="http://schemas.openxmlformats.org/spreadsheetml/2006/main">
  <c r="J11" i="3"/>
  <c r="J5"/>
  <c r="J6"/>
  <c r="J7"/>
  <c r="J8"/>
  <c r="J9"/>
  <c r="J10"/>
  <c r="J4"/>
  <c r="I5"/>
  <c r="I6"/>
  <c r="I7"/>
  <c r="I8"/>
  <c r="I9"/>
  <c r="I10"/>
  <c r="I11"/>
  <c r="I4"/>
  <c r="H8"/>
  <c r="H5"/>
  <c r="H6"/>
  <c r="H7"/>
  <c r="H9"/>
  <c r="H10"/>
  <c r="H11"/>
  <c r="H4"/>
  <c r="G9"/>
  <c r="G10"/>
  <c r="G11"/>
  <c r="G8"/>
  <c r="G5"/>
  <c r="G6"/>
  <c r="G7"/>
  <c r="G4"/>
  <c r="D4" l="1"/>
  <c r="D8"/>
</calcChain>
</file>

<file path=xl/sharedStrings.xml><?xml version="1.0" encoding="utf-8"?>
<sst xmlns="http://schemas.openxmlformats.org/spreadsheetml/2006/main" count="17" uniqueCount="17">
  <si>
    <t>Стоимость нормо-часа</t>
  </si>
  <si>
    <t>Усредненная продолжительность визита</t>
  </si>
  <si>
    <t>Стоимость 1 визита, руб. (гр.2*гр.3)</t>
  </si>
  <si>
    <t>Количество визитов в неделю</t>
  </si>
  <si>
    <t>Количество визитов в месяц</t>
  </si>
  <si>
    <t>Стоимость комплексного обслуживания в месяц (с учетом округления)</t>
  </si>
  <si>
    <t>Тариф 100%</t>
  </si>
  <si>
    <t>Тариф 50%</t>
  </si>
  <si>
    <t>Тариф 60%</t>
  </si>
  <si>
    <t>Тариф 80%</t>
  </si>
  <si>
    <t>Город</t>
  </si>
  <si>
    <t>1 час 50 минут</t>
  </si>
  <si>
    <t>Село</t>
  </si>
  <si>
    <t>2 часа 40 минут</t>
  </si>
  <si>
    <t>Примечание:</t>
  </si>
  <si>
    <t>1 час 50 минут =</t>
  </si>
  <si>
    <t>2 часа 40 минут =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</si>
</sst>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14" sqref="H14"/>
    </sheetView>
  </sheetViews>
  <sheetFormatPr defaultRowHeight="15"/>
  <cols>
    <col min="1" max="1" width="17.5703125" customWidth="1"/>
    <col min="2" max="2" width="12.140625" customWidth="1"/>
    <col min="3" max="3" width="20.140625" customWidth="1"/>
    <col min="4" max="4" width="12.5703125" customWidth="1"/>
    <col min="5" max="5" width="13.5703125" customWidth="1"/>
    <col min="6" max="6" width="12.42578125" customWidth="1"/>
  </cols>
  <sheetData>
    <row r="1" spans="1:11" ht="48.75" customHeight="1">
      <c r="A1" s="1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0" t="s">
        <v>5</v>
      </c>
      <c r="H1" s="11"/>
      <c r="I1" s="11"/>
      <c r="J1" s="12"/>
      <c r="K1" s="1"/>
    </row>
    <row r="2" spans="1:11" ht="31.5">
      <c r="A2" s="18"/>
      <c r="B2" s="9"/>
      <c r="C2" s="9"/>
      <c r="D2" s="9"/>
      <c r="E2" s="9"/>
      <c r="F2" s="9"/>
      <c r="G2" s="2" t="s">
        <v>6</v>
      </c>
      <c r="H2" s="2" t="s">
        <v>9</v>
      </c>
      <c r="I2" s="2" t="s">
        <v>8</v>
      </c>
      <c r="J2" s="2" t="s">
        <v>7</v>
      </c>
      <c r="K2" s="1"/>
    </row>
    <row r="3" spans="1:11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1"/>
    </row>
    <row r="4" spans="1:11" ht="15.75">
      <c r="A4" s="8" t="s">
        <v>10</v>
      </c>
      <c r="B4" s="8">
        <v>0.75</v>
      </c>
      <c r="C4" s="8" t="s">
        <v>11</v>
      </c>
      <c r="D4" s="14">
        <f>ROUND(B4*B13,2)</f>
        <v>1.37</v>
      </c>
      <c r="E4" s="3">
        <v>2</v>
      </c>
      <c r="F4" s="3">
        <v>8</v>
      </c>
      <c r="G4" s="4">
        <f>ROUND($D$4*F4,2)</f>
        <v>10.96</v>
      </c>
      <c r="H4" s="4">
        <f>G4*80%</f>
        <v>8.7680000000000007</v>
      </c>
      <c r="I4" s="4">
        <f>G4*60%</f>
        <v>6.5760000000000005</v>
      </c>
      <c r="J4" s="4">
        <f>G4*50%</f>
        <v>5.48</v>
      </c>
      <c r="K4" s="1"/>
    </row>
    <row r="5" spans="1:11" ht="15.75">
      <c r="A5" s="13"/>
      <c r="B5" s="13"/>
      <c r="C5" s="13"/>
      <c r="D5" s="15"/>
      <c r="E5" s="3">
        <v>3</v>
      </c>
      <c r="F5" s="3">
        <v>12</v>
      </c>
      <c r="G5" s="4">
        <f t="shared" ref="G5:G11" si="0">ROUND($D$4*F5,2)</f>
        <v>16.440000000000001</v>
      </c>
      <c r="H5" s="4">
        <f t="shared" ref="H5:H11" si="1">G5*80%</f>
        <v>13.152000000000001</v>
      </c>
      <c r="I5" s="4">
        <f t="shared" ref="I5:I11" si="2">G5*60%</f>
        <v>9.8640000000000008</v>
      </c>
      <c r="J5" s="4">
        <f t="shared" ref="J5:J11" si="3">G5*50%</f>
        <v>8.2200000000000006</v>
      </c>
      <c r="K5" s="1"/>
    </row>
    <row r="6" spans="1:11" ht="15.75">
      <c r="A6" s="13"/>
      <c r="B6" s="13"/>
      <c r="C6" s="13"/>
      <c r="D6" s="15"/>
      <c r="E6" s="3">
        <v>4</v>
      </c>
      <c r="F6" s="3">
        <v>16</v>
      </c>
      <c r="G6" s="4">
        <f t="shared" si="0"/>
        <v>21.92</v>
      </c>
      <c r="H6" s="4">
        <f t="shared" si="1"/>
        <v>17.536000000000001</v>
      </c>
      <c r="I6" s="4">
        <f t="shared" si="2"/>
        <v>13.152000000000001</v>
      </c>
      <c r="J6" s="4">
        <f t="shared" si="3"/>
        <v>10.96</v>
      </c>
      <c r="K6" s="1"/>
    </row>
    <row r="7" spans="1:11" ht="15.75">
      <c r="A7" s="9"/>
      <c r="B7" s="9"/>
      <c r="C7" s="9"/>
      <c r="D7" s="16"/>
      <c r="E7" s="3">
        <v>5</v>
      </c>
      <c r="F7" s="3">
        <v>20</v>
      </c>
      <c r="G7" s="4">
        <f t="shared" si="0"/>
        <v>27.4</v>
      </c>
      <c r="H7" s="4">
        <f t="shared" si="1"/>
        <v>21.92</v>
      </c>
      <c r="I7" s="4">
        <f t="shared" si="2"/>
        <v>16.439999999999998</v>
      </c>
      <c r="J7" s="4">
        <f t="shared" si="3"/>
        <v>13.7</v>
      </c>
      <c r="K7" s="1"/>
    </row>
    <row r="8" spans="1:11" ht="15.75">
      <c r="A8" s="8" t="s">
        <v>12</v>
      </c>
      <c r="B8" s="8">
        <v>0.75</v>
      </c>
      <c r="C8" s="8" t="s">
        <v>13</v>
      </c>
      <c r="D8" s="14">
        <f>ROUND(B8*B14,2)</f>
        <v>2</v>
      </c>
      <c r="E8" s="3">
        <v>2</v>
      </c>
      <c r="F8" s="3">
        <v>8</v>
      </c>
      <c r="G8" s="4">
        <f>ROUND($D$8*F8,2)</f>
        <v>16</v>
      </c>
      <c r="H8" s="4">
        <f>G8*80%</f>
        <v>12.8</v>
      </c>
      <c r="I8" s="4">
        <f t="shared" si="2"/>
        <v>9.6</v>
      </c>
      <c r="J8" s="4">
        <f t="shared" si="3"/>
        <v>8</v>
      </c>
      <c r="K8" s="1"/>
    </row>
    <row r="9" spans="1:11" ht="15.75">
      <c r="A9" s="13"/>
      <c r="B9" s="13"/>
      <c r="C9" s="13"/>
      <c r="D9" s="15"/>
      <c r="E9" s="3">
        <v>3</v>
      </c>
      <c r="F9" s="3">
        <v>12</v>
      </c>
      <c r="G9" s="4">
        <f t="shared" ref="G9:G11" si="4">ROUND($D$8*F9,2)</f>
        <v>24</v>
      </c>
      <c r="H9" s="4">
        <f t="shared" si="1"/>
        <v>19.200000000000003</v>
      </c>
      <c r="I9" s="4">
        <f t="shared" si="2"/>
        <v>14.399999999999999</v>
      </c>
      <c r="J9" s="4">
        <f t="shared" si="3"/>
        <v>12</v>
      </c>
      <c r="K9" s="1"/>
    </row>
    <row r="10" spans="1:11" ht="15.75">
      <c r="A10" s="13"/>
      <c r="B10" s="13"/>
      <c r="C10" s="13"/>
      <c r="D10" s="15"/>
      <c r="E10" s="3">
        <v>4</v>
      </c>
      <c r="F10" s="3">
        <v>16</v>
      </c>
      <c r="G10" s="4">
        <f t="shared" si="4"/>
        <v>32</v>
      </c>
      <c r="H10" s="4">
        <f t="shared" si="1"/>
        <v>25.6</v>
      </c>
      <c r="I10" s="4">
        <f t="shared" si="2"/>
        <v>19.2</v>
      </c>
      <c r="J10" s="4">
        <f t="shared" si="3"/>
        <v>16</v>
      </c>
      <c r="K10" s="1"/>
    </row>
    <row r="11" spans="1:11" ht="15.75">
      <c r="A11" s="9"/>
      <c r="B11" s="9"/>
      <c r="C11" s="9"/>
      <c r="D11" s="16"/>
      <c r="E11" s="5">
        <v>5</v>
      </c>
      <c r="F11" s="3">
        <v>20</v>
      </c>
      <c r="G11" s="4">
        <f t="shared" si="4"/>
        <v>40</v>
      </c>
      <c r="H11" s="4">
        <f t="shared" si="1"/>
        <v>32</v>
      </c>
      <c r="I11" s="4">
        <f t="shared" si="2"/>
        <v>24</v>
      </c>
      <c r="J11" s="4">
        <f t="shared" si="3"/>
        <v>20</v>
      </c>
      <c r="K11" s="1"/>
    </row>
    <row r="12" spans="1:11" ht="15.7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 t="s">
        <v>15</v>
      </c>
      <c r="B13" s="7">
        <v>1.83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 t="s">
        <v>16</v>
      </c>
      <c r="B14" s="7">
        <v>2.67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7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"/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6">
    <mergeCell ref="A8:A11"/>
    <mergeCell ref="B8:B11"/>
    <mergeCell ref="C8:C11"/>
    <mergeCell ref="D8:D11"/>
    <mergeCell ref="A16:J16"/>
    <mergeCell ref="F1:F2"/>
    <mergeCell ref="G1:J1"/>
    <mergeCell ref="A4:A7"/>
    <mergeCell ref="B4:B7"/>
    <mergeCell ref="C4:C7"/>
    <mergeCell ref="D4:D7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Юля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2022-10-04T13:00:16Z</dcterms:modified>
</cp:coreProperties>
</file>